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07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<sst xmlns="http://schemas.openxmlformats.org/spreadsheetml/2006/main" count="78" uniqueCount="71">
  <si>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貸借対照表</t>
  </si>
  <si>
    <t>現金預金</t>
  </si>
  <si>
    <t>商品</t>
  </si>
  <si>
    <t>その他流動資産</t>
  </si>
  <si>
    <t>土地・建物</t>
  </si>
  <si>
    <t>備品</t>
  </si>
  <si>
    <t>その他固定資産</t>
  </si>
  <si>
    <t>前年</t>
  </si>
  <si>
    <t>当年</t>
  </si>
  <si>
    <r>
      <t xml:space="preserve">CF
</t>
    </r>
    <r>
      <rPr>
        <sz val="9"/>
        <rFont val="ＭＳ Ｐゴシック"/>
        <family val="3"/>
      </rPr>
      <t>影響額</t>
    </r>
  </si>
  <si>
    <t>支払手形・買掛金</t>
  </si>
  <si>
    <t>短期借入金</t>
  </si>
  <si>
    <t>その他流動負債</t>
  </si>
  <si>
    <t>長期借入金</t>
  </si>
  <si>
    <t>その他固定負債</t>
  </si>
  <si>
    <t>資本金</t>
  </si>
  <si>
    <t>利益準備金</t>
  </si>
  <si>
    <t>別途積立金</t>
  </si>
  <si>
    <t>当期未処分利益</t>
  </si>
  <si>
    <t>ゴール</t>
  </si>
  <si>
    <t>流動
資産
(87)</t>
  </si>
  <si>
    <t>固定
資産
(138)</t>
  </si>
  <si>
    <t>流動
負債
(47)</t>
  </si>
  <si>
    <t>固定
負債
(76)</t>
  </si>
  <si>
    <t>純資産
（102）</t>
  </si>
  <si>
    <t>資産計</t>
  </si>
  <si>
    <t>負債・純資産計</t>
  </si>
  <si>
    <t>損益計算書(関係部分のみ抜粋)</t>
  </si>
  <si>
    <t>営業利益</t>
  </si>
  <si>
    <t>営業外収益</t>
  </si>
  <si>
    <t>営業外費用</t>
  </si>
  <si>
    <t>経常利益</t>
  </si>
  <si>
    <t>特別利益</t>
  </si>
  <si>
    <t>特別損失</t>
  </si>
  <si>
    <t>税引前当期純利益</t>
  </si>
  <si>
    <t>法人税等</t>
  </si>
  <si>
    <t>当期純利益</t>
  </si>
  <si>
    <t>販管費内訳</t>
  </si>
  <si>
    <t>減価償却費</t>
  </si>
  <si>
    <t>→営業CF +5</t>
  </si>
  <si>
    <t>→投資CF +5 (備品売却益)</t>
  </si>
  <si>
    <t>※土地・建物の取得・売却はない。また、備品の取得はない。</t>
  </si>
  <si>
    <t>→営業CF +2 (利息・配当金の受取額)  営業CF -2(受取利息・配当金)</t>
  </si>
  <si>
    <t>①営業活動によるCF</t>
  </si>
  <si>
    <t>買掛金の増加額</t>
  </si>
  <si>
    <t>棚卸資産の増加額</t>
  </si>
  <si>
    <t>小計</t>
  </si>
  <si>
    <t>利息・配当金の受取額</t>
  </si>
  <si>
    <t>利息の支払額</t>
  </si>
  <si>
    <t>法人税等の支払額</t>
  </si>
  <si>
    <t>営業活動によるCF</t>
  </si>
  <si>
    <t>→営業CF -5 (利息の支払額)            営業CF +5(支払利息)</t>
  </si>
  <si>
    <t>②投資活動によるCF</t>
  </si>
  <si>
    <t>備品売却による収入</t>
  </si>
  <si>
    <t>投資活動によるCF</t>
  </si>
  <si>
    <t>③財務活動によるCF</t>
  </si>
  <si>
    <t>短期借入金の増加額</t>
  </si>
  <si>
    <t>財務活動によるCF</t>
  </si>
  <si>
    <t>④現金預金の期末残高</t>
  </si>
  <si>
    <t>現金預金の期首残高</t>
  </si>
  <si>
    <t>現金預金の期末残高</t>
  </si>
  <si>
    <t>現金預金の当期増減額</t>
  </si>
  <si>
    <r>
      <t>CF</t>
    </r>
    <r>
      <rPr>
        <b/>
        <sz val="12"/>
        <color indexed="17"/>
        <rFont val="ＭＳ Ｐゴシック"/>
        <family val="3"/>
      </rPr>
      <t>計算書 (手抜きバージョン)</t>
    </r>
  </si>
  <si>
    <t>←売却簿価4＋売却益5 ※</t>
  </si>
  <si>
    <t>期首</t>
  </si>
  <si>
    <t>減価償却</t>
  </si>
  <si>
    <t>売却簿価</t>
  </si>
  <si>
    <t>期末</t>
  </si>
  <si>
    <t>+売却益</t>
  </si>
  <si>
    <t>固定資産BOX計算</t>
  </si>
  <si>
    <t>H18年事例Ⅳ 第2問 キャッシュフロー計算書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</si>
</sst>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\+#,##0;\-#,##0"/>
  </numFmts>
  <fonts count="9">
    <font>
      <sz val="9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b/>
      <sz val="12"/>
      <color indexed="17"/>
      <name val="ＭＳ Ｐゴシック"/>
      <family val="3"/>
    </font>
    <font>
      <b/>
      <sz val="12"/>
      <color indexed="17"/>
      <name val="Arial"/>
      <family val="2"/>
    </font>
    <font>
      <sz val="9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177" fontId="2" fillId="2" borderId="1" xfId="16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7" fontId="0" fillId="3" borderId="0" xfId="16" applyNumberFormat="1" applyFill="1" applyAlignment="1">
      <alignment vertical="center"/>
    </xf>
    <xf numFmtId="177" fontId="0" fillId="3" borderId="0" xfId="16" applyNumberForma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77" fontId="0" fillId="3" borderId="2" xfId="16" applyNumberFormat="1" applyFill="1" applyBorder="1" applyAlignment="1">
      <alignment horizontal="center" vertical="center" wrapText="1"/>
    </xf>
    <xf numFmtId="177" fontId="0" fillId="3" borderId="3" xfId="16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77" fontId="2" fillId="3" borderId="3" xfId="16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77" fontId="0" fillId="3" borderId="3" xfId="16" applyNumberForma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77" fontId="0" fillId="3" borderId="4" xfId="16" applyNumberFormat="1" applyFill="1" applyBorder="1" applyAlignment="1">
      <alignment vertical="center"/>
    </xf>
    <xf numFmtId="177" fontId="0" fillId="3" borderId="1" xfId="16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77" fontId="0" fillId="3" borderId="6" xfId="16" applyNumberForma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77" fontId="0" fillId="3" borderId="5" xfId="16" applyNumberForma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177" fontId="0" fillId="3" borderId="7" xfId="16" applyNumberForma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77" fontId="0" fillId="4" borderId="3" xfId="16" applyNumberForma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77" fontId="2" fillId="4" borderId="1" xfId="16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77" fontId="0" fillId="5" borderId="1" xfId="16" applyNumberForma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177" fontId="0" fillId="5" borderId="3" xfId="16" applyNumberForma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77" fontId="0" fillId="6" borderId="1" xfId="16" applyNumberForma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77" fontId="0" fillId="6" borderId="3" xfId="16" applyNumberFormat="1" applyFill="1" applyBorder="1" applyAlignment="1">
      <alignment vertical="center"/>
    </xf>
    <xf numFmtId="38" fontId="0" fillId="3" borderId="0" xfId="16" applyFill="1" applyAlignment="1">
      <alignment vertical="center"/>
    </xf>
    <xf numFmtId="38" fontId="0" fillId="3" borderId="0" xfId="16" applyFill="1" applyBorder="1" applyAlignment="1">
      <alignment vertical="center"/>
    </xf>
    <xf numFmtId="0" fontId="0" fillId="3" borderId="8" xfId="0" applyFill="1" applyBorder="1" applyAlignment="1">
      <alignment vertical="center"/>
    </xf>
    <xf numFmtId="38" fontId="0" fillId="3" borderId="8" xfId="16" applyFill="1" applyBorder="1" applyAlignment="1">
      <alignment vertical="center"/>
    </xf>
    <xf numFmtId="38" fontId="0" fillId="3" borderId="5" xfId="16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7" fontId="0" fillId="3" borderId="0" xfId="16" applyNumberFormat="1" applyFont="1" applyFill="1" applyAlignment="1">
      <alignment horizontal="center" vertical="center" wrapText="1"/>
    </xf>
    <xf numFmtId="177" fontId="2" fillId="3" borderId="0" xfId="16" applyNumberFormat="1" applyFont="1" applyFill="1" applyAlignment="1">
      <alignment vertical="center"/>
    </xf>
    <xf numFmtId="38" fontId="2" fillId="3" borderId="0" xfId="16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177" fontId="2" fillId="3" borderId="0" xfId="16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" fillId="5" borderId="9" xfId="0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177" fontId="0" fillId="5" borderId="9" xfId="16" applyNumberFormat="1" applyFill="1" applyBorder="1" applyAlignment="1">
      <alignment vertical="center"/>
    </xf>
    <xf numFmtId="177" fontId="5" fillId="3" borderId="0" xfId="16" applyNumberFormat="1" applyFont="1" applyFill="1" applyAlignment="1">
      <alignment vertical="center"/>
    </xf>
    <xf numFmtId="0" fontId="2" fillId="4" borderId="9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177" fontId="0" fillId="4" borderId="9" xfId="16" applyNumberForma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177" fontId="5" fillId="4" borderId="9" xfId="16" applyNumberFormat="1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177" fontId="0" fillId="6" borderId="9" xfId="16" applyNumberForma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2" fillId="3" borderId="1" xfId="0" applyFont="1" applyFill="1" applyBorder="1" applyAlignment="1">
      <alignment vertical="center" shrinkToFit="1"/>
    </xf>
    <xf numFmtId="0" fontId="2" fillId="6" borderId="1" xfId="0" applyFont="1" applyFill="1" applyBorder="1" applyAlignment="1">
      <alignment vertical="center" shrinkToFit="1"/>
    </xf>
    <xf numFmtId="177" fontId="2" fillId="6" borderId="0" xfId="16" applyNumberFormat="1" applyFont="1" applyFill="1" applyAlignment="1" quotePrefix="1">
      <alignment vertical="center"/>
    </xf>
    <xf numFmtId="0" fontId="0" fillId="6" borderId="4" xfId="0" applyFill="1" applyBorder="1" applyAlignment="1">
      <alignment vertical="center"/>
    </xf>
    <xf numFmtId="177" fontId="0" fillId="6" borderId="0" xfId="16" applyNumberForma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0" borderId="5" xfId="16" applyNumberForma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177" fontId="5" fillId="7" borderId="0" xfId="16" applyNumberFormat="1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19</xdr:row>
      <xdr:rowOff>123825</xdr:rowOff>
    </xdr:from>
    <xdr:to>
      <xdr:col>8</xdr:col>
      <xdr:colOff>628650</xdr:colOff>
      <xdr:row>35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847975" y="3381375"/>
          <a:ext cx="1485900" cy="2524125"/>
        </a:xfrm>
        <a:custGeom>
          <a:pathLst>
            <a:path h="265" w="156">
              <a:moveTo>
                <a:pt x="0" y="0"/>
              </a:moveTo>
              <a:cubicBezTo>
                <a:pt x="72" y="51"/>
                <a:pt x="144" y="102"/>
                <a:pt x="150" y="146"/>
              </a:cubicBezTo>
              <a:cubicBezTo>
                <a:pt x="156" y="190"/>
                <a:pt x="54" y="246"/>
                <a:pt x="35" y="265"/>
              </a:cubicBezTo>
            </a:path>
          </a:pathLst>
        </a:cu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31</xdr:row>
      <xdr:rowOff>95250</xdr:rowOff>
    </xdr:from>
    <xdr:to>
      <xdr:col>8</xdr:col>
      <xdr:colOff>28575</xdr:colOff>
      <xdr:row>37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162300" y="5200650"/>
          <a:ext cx="571500" cy="885825"/>
        </a:xfrm>
        <a:custGeom>
          <a:pathLst>
            <a:path h="93" w="60">
              <a:moveTo>
                <a:pt x="30" y="0"/>
              </a:moveTo>
              <a:cubicBezTo>
                <a:pt x="45" y="23"/>
                <a:pt x="60" y="47"/>
                <a:pt x="55" y="62"/>
              </a:cubicBezTo>
              <a:cubicBezTo>
                <a:pt x="50" y="77"/>
                <a:pt x="9" y="88"/>
                <a:pt x="0" y="93"/>
              </a:cubicBezTo>
            </a:path>
          </a:pathLst>
        </a:cu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104775</xdr:rowOff>
    </xdr:from>
    <xdr:to>
      <xdr:col>12</xdr:col>
      <xdr:colOff>533400</xdr:colOff>
      <xdr:row>38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143250" y="885825"/>
          <a:ext cx="3267075" cy="5353050"/>
        </a:xfrm>
        <a:custGeom>
          <a:pathLst>
            <a:path h="562" w="343">
              <a:moveTo>
                <a:pt x="290" y="0"/>
              </a:moveTo>
              <a:cubicBezTo>
                <a:pt x="316" y="136"/>
                <a:pt x="343" y="272"/>
                <a:pt x="295" y="366"/>
              </a:cubicBezTo>
              <a:cubicBezTo>
                <a:pt x="247" y="460"/>
                <a:pt x="46" y="530"/>
                <a:pt x="0" y="562"/>
              </a:cubicBezTo>
            </a:path>
          </a:pathLst>
        </a:cu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6</xdr:row>
      <xdr:rowOff>19050</xdr:rowOff>
    </xdr:from>
    <xdr:to>
      <xdr:col>8</xdr:col>
      <xdr:colOff>752475</xdr:colOff>
      <xdr:row>39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3095625" y="1104900"/>
          <a:ext cx="1362075" cy="5324475"/>
        </a:xfrm>
        <a:custGeom>
          <a:pathLst>
            <a:path h="559" w="143">
              <a:moveTo>
                <a:pt x="0" y="0"/>
              </a:moveTo>
              <a:cubicBezTo>
                <a:pt x="70" y="147"/>
                <a:pt x="141" y="294"/>
                <a:pt x="142" y="387"/>
              </a:cubicBezTo>
              <a:cubicBezTo>
                <a:pt x="143" y="480"/>
                <a:pt x="27" y="531"/>
                <a:pt x="5" y="559"/>
              </a:cubicBezTo>
            </a:path>
          </a:pathLst>
        </a:cu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95250</xdr:rowOff>
    </xdr:from>
    <xdr:to>
      <xdr:col>9</xdr:col>
      <xdr:colOff>9525</xdr:colOff>
      <xdr:row>42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3200400" y="3657600"/>
          <a:ext cx="1485900" cy="3209925"/>
        </a:xfrm>
        <a:custGeom>
          <a:pathLst>
            <a:path h="337" w="156">
              <a:moveTo>
                <a:pt x="143" y="0"/>
              </a:moveTo>
              <a:cubicBezTo>
                <a:pt x="149" y="107"/>
                <a:pt x="156" y="214"/>
                <a:pt x="132" y="270"/>
              </a:cubicBezTo>
              <a:cubicBezTo>
                <a:pt x="108" y="326"/>
                <a:pt x="22" y="326"/>
                <a:pt x="0" y="337"/>
              </a:cubicBezTo>
            </a:path>
          </a:pathLst>
        </a:cu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10</xdr:row>
      <xdr:rowOff>0</xdr:rowOff>
    </xdr:from>
    <xdr:to>
      <xdr:col>10</xdr:col>
      <xdr:colOff>219075</xdr:colOff>
      <xdr:row>41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3114675" y="1695450"/>
          <a:ext cx="2181225" cy="5124450"/>
        </a:xfrm>
        <a:custGeom>
          <a:pathLst>
            <a:path h="538" w="257">
              <a:moveTo>
                <a:pt x="0" y="0"/>
              </a:moveTo>
              <a:cubicBezTo>
                <a:pt x="86" y="161"/>
                <a:pt x="173" y="322"/>
                <a:pt x="215" y="412"/>
              </a:cubicBezTo>
              <a:cubicBezTo>
                <a:pt x="257" y="502"/>
                <a:pt x="254" y="520"/>
                <a:pt x="251" y="538"/>
              </a:cubicBezTo>
            </a:path>
          </a:pathLst>
        </a:cu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800100</xdr:colOff>
      <xdr:row>23</xdr:row>
      <xdr:rowOff>104775</xdr:rowOff>
    </xdr:from>
    <xdr:to>
      <xdr:col>12</xdr:col>
      <xdr:colOff>152400</xdr:colOff>
      <xdr:row>44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4505325" y="3971925"/>
          <a:ext cx="1524000" cy="3228975"/>
        </a:xfrm>
        <a:custGeom>
          <a:pathLst>
            <a:path h="339" w="160">
              <a:moveTo>
                <a:pt x="0" y="0"/>
              </a:moveTo>
              <a:cubicBezTo>
                <a:pt x="56" y="67"/>
                <a:pt x="112" y="135"/>
                <a:pt x="136" y="191"/>
              </a:cubicBezTo>
              <a:cubicBezTo>
                <a:pt x="160" y="247"/>
                <a:pt x="141" y="315"/>
                <a:pt x="142" y="339"/>
              </a:cubicBezTo>
            </a:path>
          </a:pathLst>
        </a:cu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31</xdr:row>
      <xdr:rowOff>38100</xdr:rowOff>
    </xdr:from>
    <xdr:to>
      <xdr:col>10</xdr:col>
      <xdr:colOff>114300</xdr:colOff>
      <xdr:row>42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3467100" y="5143500"/>
          <a:ext cx="1724025" cy="1704975"/>
        </a:xfrm>
        <a:custGeom>
          <a:pathLst>
            <a:path h="188" w="181">
              <a:moveTo>
                <a:pt x="0" y="0"/>
              </a:moveTo>
              <a:cubicBezTo>
                <a:pt x="60" y="47"/>
                <a:pt x="121" y="94"/>
                <a:pt x="151" y="125"/>
              </a:cubicBezTo>
              <a:cubicBezTo>
                <a:pt x="181" y="156"/>
                <a:pt x="176" y="178"/>
                <a:pt x="181" y="188"/>
              </a:cubicBezTo>
            </a:path>
          </a:pathLst>
        </a:cu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123825</xdr:rowOff>
    </xdr:from>
    <xdr:to>
      <xdr:col>11</xdr:col>
      <xdr:colOff>247650</xdr:colOff>
      <xdr:row>51</xdr:row>
      <xdr:rowOff>66675</xdr:rowOff>
    </xdr:to>
    <xdr:sp>
      <xdr:nvSpPr>
        <xdr:cNvPr id="9" name="AutoShape 9"/>
        <xdr:cNvSpPr>
          <a:spLocks/>
        </xdr:cNvSpPr>
      </xdr:nvSpPr>
      <xdr:spPr>
        <a:xfrm>
          <a:off x="3171825" y="1209675"/>
          <a:ext cx="2552700" cy="7058025"/>
        </a:xfrm>
        <a:custGeom>
          <a:pathLst>
            <a:path h="691" w="243">
              <a:moveTo>
                <a:pt x="243" y="0"/>
              </a:moveTo>
              <a:cubicBezTo>
                <a:pt x="198" y="224"/>
                <a:pt x="154" y="448"/>
                <a:pt x="113" y="563"/>
              </a:cubicBezTo>
              <a:cubicBezTo>
                <a:pt x="72" y="678"/>
                <a:pt x="19" y="670"/>
                <a:pt x="0" y="691"/>
              </a:cubicBezTo>
            </a:path>
          </a:pathLst>
        </a:custGeom>
        <a:noFill/>
        <a:ln w="9525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54</xdr:row>
      <xdr:rowOff>133350</xdr:rowOff>
    </xdr:from>
    <xdr:to>
      <xdr:col>8</xdr:col>
      <xdr:colOff>657225</xdr:colOff>
      <xdr:row>58</xdr:row>
      <xdr:rowOff>57150</xdr:rowOff>
    </xdr:to>
    <xdr:sp>
      <xdr:nvSpPr>
        <xdr:cNvPr id="10" name="AutoShape 10"/>
        <xdr:cNvSpPr>
          <a:spLocks/>
        </xdr:cNvSpPr>
      </xdr:nvSpPr>
      <xdr:spPr>
        <a:xfrm>
          <a:off x="3209925" y="8791575"/>
          <a:ext cx="1152525" cy="542925"/>
        </a:xfrm>
        <a:prstGeom prst="leftArrow">
          <a:avLst>
            <a:gd name="adj1" fmla="val -25208"/>
            <a:gd name="adj2" fmla="val -28949"/>
          </a:avLst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手順①
現金変動額を計算</a:t>
          </a:r>
        </a:p>
      </xdr:txBody>
    </xdr:sp>
    <xdr:clientData/>
  </xdr:twoCellAnchor>
  <xdr:twoCellAnchor>
    <xdr:from>
      <xdr:col>7</xdr:col>
      <xdr:colOff>85725</xdr:colOff>
      <xdr:row>51</xdr:row>
      <xdr:rowOff>28575</xdr:rowOff>
    </xdr:from>
    <xdr:to>
      <xdr:col>8</xdr:col>
      <xdr:colOff>762000</xdr:colOff>
      <xdr:row>54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3314700" y="8229600"/>
          <a:ext cx="1152525" cy="542925"/>
        </a:xfrm>
        <a:prstGeom prst="leftArrow">
          <a:avLst>
            <a:gd name="adj1" fmla="val -25208"/>
            <a:gd name="adj2" fmla="val -28949"/>
          </a:avLst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手順②
財務CFを計算</a:t>
          </a:r>
        </a:p>
      </xdr:txBody>
    </xdr:sp>
    <xdr:clientData/>
  </xdr:twoCellAnchor>
  <xdr:twoCellAnchor>
    <xdr:from>
      <xdr:col>7</xdr:col>
      <xdr:colOff>247650</xdr:colOff>
      <xdr:row>47</xdr:row>
      <xdr:rowOff>57150</xdr:rowOff>
    </xdr:from>
    <xdr:to>
      <xdr:col>8</xdr:col>
      <xdr:colOff>923925</xdr:colOff>
      <xdr:row>50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3476625" y="7648575"/>
          <a:ext cx="1152525" cy="542925"/>
        </a:xfrm>
        <a:prstGeom prst="leftArrow">
          <a:avLst>
            <a:gd name="adj1" fmla="val -25208"/>
            <a:gd name="adj2" fmla="val -28949"/>
          </a:avLst>
        </a:prstGeom>
        <a:solidFill>
          <a:srgbClr val="3366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手順③
投資CFを計算</a:t>
          </a:r>
        </a:p>
      </xdr:txBody>
    </xdr:sp>
    <xdr:clientData/>
  </xdr:twoCellAnchor>
  <xdr:twoCellAnchor>
    <xdr:from>
      <xdr:col>6</xdr:col>
      <xdr:colOff>19050</xdr:colOff>
      <xdr:row>42</xdr:row>
      <xdr:rowOff>95250</xdr:rowOff>
    </xdr:from>
    <xdr:to>
      <xdr:col>8</xdr:col>
      <xdr:colOff>657225</xdr:colOff>
      <xdr:row>46</xdr:row>
      <xdr:rowOff>28575</xdr:rowOff>
    </xdr:to>
    <xdr:sp>
      <xdr:nvSpPr>
        <xdr:cNvPr id="13" name="AutoShape 13"/>
        <xdr:cNvSpPr>
          <a:spLocks/>
        </xdr:cNvSpPr>
      </xdr:nvSpPr>
      <xdr:spPr>
        <a:xfrm>
          <a:off x="3143250" y="6924675"/>
          <a:ext cx="1219200" cy="542925"/>
        </a:xfrm>
        <a:prstGeom prst="leftArrow">
          <a:avLst>
            <a:gd name="adj1" fmla="val -25208"/>
            <a:gd name="adj2" fmla="val -28949"/>
          </a:avLst>
        </a:prstGeom>
        <a:solidFill>
          <a:srgbClr val="00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手順④
営業CFを計算(差額)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8"/>
  <sheetViews>
    <sheetView showGridLines="0" tabSelected="1" view="pageBreakPreview" zoomScaleSheetLayoutView="100" workbookViewId="0" topLeftCell="A1">
      <selection activeCell="B2" sqref="B2"/>
    </sheetView>
  </sheetViews>
  <sheetFormatPr defaultColWidth="9.140625" defaultRowHeight="12"/>
  <cols>
    <col min="1" max="1" width="9.140625" style="3" customWidth="1"/>
    <col min="2" max="2" width="6.57421875" style="3" customWidth="1"/>
    <col min="3" max="3" width="13.140625" style="3" customWidth="1"/>
    <col min="4" max="5" width="6.00390625" style="3" customWidth="1"/>
    <col min="6" max="6" width="6.00390625" style="4" customWidth="1"/>
    <col min="7" max="7" width="1.57421875" style="5" customWidth="1"/>
    <col min="8" max="8" width="7.140625" style="3" customWidth="1"/>
    <col min="9" max="9" width="14.57421875" style="3" customWidth="1"/>
    <col min="10" max="11" width="6.00390625" style="3" customWidth="1"/>
    <col min="12" max="12" width="6.00390625" style="4" customWidth="1"/>
    <col min="13" max="16384" width="9.140625" style="3" customWidth="1"/>
  </cols>
  <sheetData>
    <row r="1" ht="12">
      <c r="B1" s="2" t="s">
        <v>70</v>
      </c>
    </row>
    <row r="3" ht="14.25">
      <c r="B3" s="68" t="s">
        <v>0</v>
      </c>
    </row>
    <row r="4" spans="2:12" ht="23.25">
      <c r="B4" s="6"/>
      <c r="C4" s="7"/>
      <c r="D4" s="8" t="s">
        <v>7</v>
      </c>
      <c r="E4" s="8" t="s">
        <v>8</v>
      </c>
      <c r="F4" s="9" t="s">
        <v>9</v>
      </c>
      <c r="G4" s="10"/>
      <c r="H4" s="7"/>
      <c r="I4" s="7"/>
      <c r="J4" s="8" t="s">
        <v>7</v>
      </c>
      <c r="K4" s="8" t="s">
        <v>8</v>
      </c>
      <c r="L4" s="9" t="s">
        <v>9</v>
      </c>
    </row>
    <row r="5" spans="2:12" ht="12" customHeight="1">
      <c r="B5" s="97" t="s">
        <v>20</v>
      </c>
      <c r="C5" s="11" t="s">
        <v>1</v>
      </c>
      <c r="D5" s="12">
        <v>30</v>
      </c>
      <c r="E5" s="12">
        <v>29</v>
      </c>
      <c r="F5" s="1" t="s">
        <v>19</v>
      </c>
      <c r="G5" s="13"/>
      <c r="H5" s="97" t="s">
        <v>22</v>
      </c>
      <c r="I5" s="37" t="s">
        <v>10</v>
      </c>
      <c r="J5" s="38">
        <v>25</v>
      </c>
      <c r="K5" s="38">
        <v>28</v>
      </c>
      <c r="L5" s="39">
        <f>+K5-J5</f>
        <v>3</v>
      </c>
    </row>
    <row r="6" spans="2:12" ht="12">
      <c r="B6" s="97"/>
      <c r="C6" s="34" t="s">
        <v>2</v>
      </c>
      <c r="D6" s="35">
        <v>42</v>
      </c>
      <c r="E6" s="35">
        <v>56</v>
      </c>
      <c r="F6" s="36">
        <f>+D6-E6</f>
        <v>-14</v>
      </c>
      <c r="G6" s="16"/>
      <c r="H6" s="98"/>
      <c r="I6" s="45" t="s">
        <v>11</v>
      </c>
      <c r="J6" s="46">
        <v>17</v>
      </c>
      <c r="K6" s="46">
        <v>18</v>
      </c>
      <c r="L6" s="47">
        <f>+K6-J6</f>
        <v>1</v>
      </c>
    </row>
    <row r="7" spans="2:12" ht="12">
      <c r="B7" s="97"/>
      <c r="C7" s="32" t="s">
        <v>3</v>
      </c>
      <c r="D7" s="33">
        <v>2</v>
      </c>
      <c r="E7" s="33">
        <v>2</v>
      </c>
      <c r="F7" s="16"/>
      <c r="G7" s="16"/>
      <c r="H7" s="98"/>
      <c r="I7" s="40" t="s">
        <v>12</v>
      </c>
      <c r="J7" s="41">
        <v>1</v>
      </c>
      <c r="K7" s="41">
        <v>1</v>
      </c>
      <c r="L7" s="19"/>
    </row>
    <row r="8" spans="2:12" ht="12">
      <c r="B8" s="97"/>
      <c r="C8" s="17"/>
      <c r="D8" s="18"/>
      <c r="E8" s="18"/>
      <c r="F8" s="19"/>
      <c r="G8" s="16"/>
      <c r="H8" s="97" t="s">
        <v>23</v>
      </c>
      <c r="I8" s="42" t="s">
        <v>13</v>
      </c>
      <c r="J8" s="43">
        <v>75</v>
      </c>
      <c r="K8" s="43">
        <v>75</v>
      </c>
      <c r="L8" s="44"/>
    </row>
    <row r="9" spans="2:12" ht="12" customHeight="1">
      <c r="B9" s="97" t="s">
        <v>21</v>
      </c>
      <c r="C9" s="48" t="s">
        <v>4</v>
      </c>
      <c r="D9" s="49">
        <v>121</v>
      </c>
      <c r="E9" s="49">
        <v>117</v>
      </c>
      <c r="F9" s="50">
        <f>+D9-E9</f>
        <v>4</v>
      </c>
      <c r="G9" s="16"/>
      <c r="H9" s="97"/>
      <c r="I9" s="32" t="s">
        <v>14</v>
      </c>
      <c r="J9" s="33">
        <v>1</v>
      </c>
      <c r="K9" s="33">
        <v>1</v>
      </c>
      <c r="L9" s="16"/>
    </row>
    <row r="10" spans="2:12" ht="12" customHeight="1">
      <c r="B10" s="97"/>
      <c r="C10" s="51" t="s">
        <v>5</v>
      </c>
      <c r="D10" s="52">
        <v>23</v>
      </c>
      <c r="E10" s="52">
        <v>18</v>
      </c>
      <c r="F10" s="53">
        <f>+D10-E10</f>
        <v>5</v>
      </c>
      <c r="G10" s="16"/>
      <c r="H10" s="98"/>
      <c r="I10" s="17"/>
      <c r="J10" s="18"/>
      <c r="K10" s="18"/>
      <c r="L10" s="19"/>
    </row>
    <row r="11" spans="2:12" ht="12">
      <c r="B11" s="97"/>
      <c r="C11" s="32" t="s">
        <v>6</v>
      </c>
      <c r="D11" s="33">
        <v>3</v>
      </c>
      <c r="E11" s="33">
        <v>3</v>
      </c>
      <c r="F11" s="16"/>
      <c r="G11" s="16"/>
      <c r="H11" s="97" t="s">
        <v>24</v>
      </c>
      <c r="I11" s="30" t="s">
        <v>15</v>
      </c>
      <c r="J11" s="31">
        <v>50</v>
      </c>
      <c r="K11" s="31">
        <v>50</v>
      </c>
      <c r="L11" s="20"/>
    </row>
    <row r="12" spans="2:12" ht="12">
      <c r="B12" s="97"/>
      <c r="C12" s="15"/>
      <c r="D12" s="15"/>
      <c r="E12" s="15"/>
      <c r="F12" s="16"/>
      <c r="G12" s="16"/>
      <c r="H12" s="98"/>
      <c r="I12" s="32" t="s">
        <v>16</v>
      </c>
      <c r="J12" s="33">
        <v>3</v>
      </c>
      <c r="K12" s="33">
        <v>3</v>
      </c>
      <c r="L12" s="16"/>
    </row>
    <row r="13" spans="2:12" ht="12">
      <c r="B13" s="97"/>
      <c r="C13" s="15"/>
      <c r="D13" s="15"/>
      <c r="E13" s="15"/>
      <c r="F13" s="16"/>
      <c r="G13" s="16"/>
      <c r="H13" s="98"/>
      <c r="I13" s="32" t="s">
        <v>17</v>
      </c>
      <c r="J13" s="33">
        <v>4</v>
      </c>
      <c r="K13" s="33">
        <v>4</v>
      </c>
      <c r="L13" s="16"/>
    </row>
    <row r="14" spans="2:12" ht="12">
      <c r="B14" s="100"/>
      <c r="C14" s="18"/>
      <c r="D14" s="18"/>
      <c r="E14" s="18"/>
      <c r="F14" s="19"/>
      <c r="G14" s="16"/>
      <c r="H14" s="99"/>
      <c r="I14" s="27" t="s">
        <v>18</v>
      </c>
      <c r="J14" s="28">
        <v>45</v>
      </c>
      <c r="K14" s="28">
        <v>45</v>
      </c>
      <c r="L14" s="29"/>
    </row>
    <row r="15" spans="2:12" ht="12.75" thickBot="1">
      <c r="B15" s="21" t="s">
        <v>25</v>
      </c>
      <c r="C15" s="22"/>
      <c r="D15" s="22"/>
      <c r="E15" s="22">
        <f>SUM(E5:E14)</f>
        <v>225</v>
      </c>
      <c r="F15" s="23"/>
      <c r="H15" s="21" t="s">
        <v>26</v>
      </c>
      <c r="I15" s="24"/>
      <c r="J15" s="24"/>
      <c r="K15" s="25">
        <f>+SUM(K5:K14)</f>
        <v>225</v>
      </c>
      <c r="L15" s="26"/>
    </row>
    <row r="16" ht="12.75" thickTop="1">
      <c r="B16" s="64" t="s">
        <v>41</v>
      </c>
    </row>
    <row r="18" ht="14.25">
      <c r="B18" s="68" t="s">
        <v>27</v>
      </c>
    </row>
    <row r="19" spans="4:6" ht="23.25">
      <c r="D19" s="59" t="s">
        <v>8</v>
      </c>
      <c r="E19" s="60"/>
      <c r="F19" s="61" t="s">
        <v>9</v>
      </c>
    </row>
    <row r="20" spans="2:12" ht="12">
      <c r="B20" s="2" t="s">
        <v>28</v>
      </c>
      <c r="E20" s="54">
        <v>-2</v>
      </c>
      <c r="F20" s="55"/>
      <c r="G20" s="3"/>
      <c r="K20" s="4"/>
      <c r="L20" s="3"/>
    </row>
    <row r="21" spans="3:12" ht="12">
      <c r="C21" s="2" t="s">
        <v>29</v>
      </c>
      <c r="D21" s="3">
        <v>2</v>
      </c>
      <c r="E21" s="54"/>
      <c r="F21" s="63" t="s">
        <v>42</v>
      </c>
      <c r="G21" s="3"/>
      <c r="K21" s="4"/>
      <c r="L21" s="3"/>
    </row>
    <row r="22" spans="3:12" ht="12">
      <c r="C22" s="2" t="s">
        <v>30</v>
      </c>
      <c r="D22" s="56">
        <v>5</v>
      </c>
      <c r="E22" s="57"/>
      <c r="F22" s="63" t="s">
        <v>51</v>
      </c>
      <c r="G22" s="3"/>
      <c r="K22" s="4"/>
      <c r="L22" s="3"/>
    </row>
    <row r="23" spans="2:12" ht="12">
      <c r="B23" s="2" t="s">
        <v>31</v>
      </c>
      <c r="E23" s="54">
        <v>-5</v>
      </c>
      <c r="F23" s="55"/>
      <c r="G23" s="3"/>
      <c r="K23" s="4"/>
      <c r="L23" s="3"/>
    </row>
    <row r="24" spans="3:12" ht="12">
      <c r="C24" s="2" t="s">
        <v>32</v>
      </c>
      <c r="D24" s="3">
        <v>5</v>
      </c>
      <c r="E24" s="54"/>
      <c r="F24" s="63" t="s">
        <v>40</v>
      </c>
      <c r="G24" s="3"/>
      <c r="K24" s="4"/>
      <c r="L24" s="3"/>
    </row>
    <row r="25" spans="3:12" ht="12">
      <c r="C25" s="2" t="s">
        <v>33</v>
      </c>
      <c r="D25" s="56">
        <v>0</v>
      </c>
      <c r="E25" s="57"/>
      <c r="F25" s="55"/>
      <c r="G25" s="3"/>
      <c r="K25" s="4"/>
      <c r="L25" s="3"/>
    </row>
    <row r="26" spans="2:12" ht="12">
      <c r="B26" s="2" t="s">
        <v>34</v>
      </c>
      <c r="E26" s="54">
        <v>0</v>
      </c>
      <c r="F26" s="55"/>
      <c r="G26" s="3"/>
      <c r="K26" s="4"/>
      <c r="L26" s="3"/>
    </row>
    <row r="27" spans="3:12" ht="12">
      <c r="C27" s="2" t="s">
        <v>35</v>
      </c>
      <c r="E27" s="54">
        <v>0</v>
      </c>
      <c r="F27" s="55"/>
      <c r="G27" s="3"/>
      <c r="K27" s="4"/>
      <c r="L27" s="3"/>
    </row>
    <row r="28" spans="2:12" ht="12.75" thickBot="1">
      <c r="B28" s="2" t="s">
        <v>36</v>
      </c>
      <c r="D28" s="24"/>
      <c r="E28" s="58">
        <v>0</v>
      </c>
      <c r="F28" s="55"/>
      <c r="G28" s="3"/>
      <c r="K28" s="4"/>
      <c r="L28" s="3"/>
    </row>
    <row r="29" spans="5:12" ht="12.75" thickTop="1">
      <c r="E29" s="54"/>
      <c r="F29" s="55"/>
      <c r="G29" s="3"/>
      <c r="K29" s="4"/>
      <c r="L29" s="3"/>
    </row>
    <row r="30" spans="5:12" ht="12">
      <c r="E30" s="54"/>
      <c r="F30" s="55"/>
      <c r="G30" s="3"/>
      <c r="K30" s="4"/>
      <c r="L30" s="3"/>
    </row>
    <row r="31" spans="2:12" ht="12">
      <c r="B31" s="2" t="s">
        <v>37</v>
      </c>
      <c r="E31" s="54"/>
      <c r="F31" s="55"/>
      <c r="G31" s="3"/>
      <c r="K31" s="4"/>
      <c r="L31" s="3"/>
    </row>
    <row r="32" spans="3:6" ht="12">
      <c r="C32" s="2" t="s">
        <v>38</v>
      </c>
      <c r="D32" s="3">
        <v>5</v>
      </c>
      <c r="F32" s="62" t="s">
        <v>39</v>
      </c>
    </row>
    <row r="35" ht="15.75">
      <c r="B35" s="69" t="s">
        <v>62</v>
      </c>
    </row>
    <row r="36" ht="12">
      <c r="B36" s="2" t="s">
        <v>43</v>
      </c>
    </row>
    <row r="37" spans="3:6" ht="12">
      <c r="C37" s="2" t="s">
        <v>28</v>
      </c>
      <c r="F37" s="4">
        <v>-2</v>
      </c>
    </row>
    <row r="38" spans="3:6" ht="12">
      <c r="C38" s="2" t="s">
        <v>38</v>
      </c>
      <c r="F38" s="4">
        <v>5</v>
      </c>
    </row>
    <row r="39" spans="3:6" ht="12">
      <c r="C39" s="2" t="s">
        <v>44</v>
      </c>
      <c r="F39" s="4">
        <v>3</v>
      </c>
    </row>
    <row r="40" spans="3:6" ht="12">
      <c r="C40" s="2" t="s">
        <v>45</v>
      </c>
      <c r="F40" s="4">
        <v>-14</v>
      </c>
    </row>
    <row r="41" spans="3:6" ht="12">
      <c r="C41" s="74" t="s">
        <v>46</v>
      </c>
      <c r="D41" s="75"/>
      <c r="E41" s="75"/>
      <c r="F41" s="76">
        <f>SUM(F37:F40)</f>
        <v>-8</v>
      </c>
    </row>
    <row r="42" spans="3:6" ht="12">
      <c r="C42" s="2" t="s">
        <v>47</v>
      </c>
      <c r="F42" s="4">
        <v>2</v>
      </c>
    </row>
    <row r="43" spans="3:10" ht="12">
      <c r="C43" s="2" t="s">
        <v>48</v>
      </c>
      <c r="F43" s="4">
        <v>-5</v>
      </c>
      <c r="J43" s="2" t="s">
        <v>69</v>
      </c>
    </row>
    <row r="44" spans="3:11" ht="12">
      <c r="C44" s="2" t="s">
        <v>49</v>
      </c>
      <c r="F44" s="4">
        <v>0</v>
      </c>
      <c r="J44" s="83" t="s">
        <v>64</v>
      </c>
      <c r="K44" s="86" t="s">
        <v>65</v>
      </c>
    </row>
    <row r="45" spans="3:11" ht="12">
      <c r="C45" s="77" t="s">
        <v>50</v>
      </c>
      <c r="D45" s="78"/>
      <c r="E45" s="78"/>
      <c r="F45" s="79">
        <f>SUM(F41:F44)</f>
        <v>-11</v>
      </c>
      <c r="J45" s="84">
        <v>121</v>
      </c>
      <c r="K45" s="15">
        <v>5</v>
      </c>
    </row>
    <row r="46" spans="10:12" ht="12">
      <c r="J46" s="84">
        <v>23</v>
      </c>
      <c r="K46" s="87" t="s">
        <v>66</v>
      </c>
      <c r="L46" s="88" t="s">
        <v>68</v>
      </c>
    </row>
    <row r="47" spans="2:12" ht="12">
      <c r="B47" s="2" t="s">
        <v>52</v>
      </c>
      <c r="J47" s="84"/>
      <c r="K47" s="89">
        <v>4</v>
      </c>
      <c r="L47" s="90">
        <v>5</v>
      </c>
    </row>
    <row r="48" spans="3:11" ht="12">
      <c r="C48" s="66" t="s">
        <v>53</v>
      </c>
      <c r="D48" s="67"/>
      <c r="E48" s="67"/>
      <c r="F48" s="73">
        <v>9</v>
      </c>
      <c r="G48" s="65" t="s">
        <v>63</v>
      </c>
      <c r="J48" s="84"/>
      <c r="K48" s="14" t="s">
        <v>67</v>
      </c>
    </row>
    <row r="49" spans="3:11" ht="12">
      <c r="C49" s="80" t="s">
        <v>54</v>
      </c>
      <c r="D49" s="81"/>
      <c r="E49" s="81"/>
      <c r="F49" s="82">
        <v>9</v>
      </c>
      <c r="J49" s="84"/>
      <c r="K49" s="15">
        <v>117</v>
      </c>
    </row>
    <row r="50" spans="10:11" ht="12">
      <c r="J50" s="85"/>
      <c r="K50" s="18">
        <v>18</v>
      </c>
    </row>
    <row r="51" ht="12">
      <c r="B51" s="2" t="s">
        <v>55</v>
      </c>
    </row>
    <row r="52" spans="3:6" ht="12">
      <c r="C52" s="66" t="s">
        <v>56</v>
      </c>
      <c r="D52" s="67"/>
      <c r="E52" s="67"/>
      <c r="F52" s="73">
        <v>1</v>
      </c>
    </row>
    <row r="53" spans="3:6" ht="12">
      <c r="C53" s="70" t="s">
        <v>57</v>
      </c>
      <c r="D53" s="71"/>
      <c r="E53" s="71"/>
      <c r="F53" s="72">
        <v>1</v>
      </c>
    </row>
    <row r="55" ht="12">
      <c r="B55" s="2" t="s">
        <v>58</v>
      </c>
    </row>
    <row r="56" spans="3:6" ht="12">
      <c r="C56" s="2" t="s">
        <v>59</v>
      </c>
      <c r="F56" s="4">
        <v>30</v>
      </c>
    </row>
    <row r="57" spans="3:6" ht="12">
      <c r="C57" s="94" t="s">
        <v>61</v>
      </c>
      <c r="D57" s="95"/>
      <c r="E57" s="95"/>
      <c r="F57" s="96">
        <f>+F58-F56</f>
        <v>-1</v>
      </c>
    </row>
    <row r="58" spans="3:6" ht="12.75" thickBot="1">
      <c r="C58" s="91" t="s">
        <v>60</v>
      </c>
      <c r="D58" s="92"/>
      <c r="E58" s="92"/>
      <c r="F58" s="93">
        <v>29</v>
      </c>
    </row>
    <row r="59" ht="12.75" thickTop="1"/>
  </sheetData>
  <mergeCells count="5">
    <mergeCell ref="H5:H7"/>
    <mergeCell ref="H8:H10"/>
    <mergeCell ref="H11:H14"/>
    <mergeCell ref="B5:B8"/>
    <mergeCell ref="B9:B14"/>
  </mergeCells>
  <printOptions/>
  <pageMargins left="0.5" right="0.5" top="0.25" bottom="0.25" header="0.5" footer="0.5"/>
  <pageSetup cellComments="asDisplayed" fitToHeight="0" fitToWidth="1" horizontalDpi="600" verticalDpi="600" orientation="portrait" r:id="rId2"/>
  <headerFooter alignWithMargins="0">
    <oddFooter>&amp;L&amp;F &amp;A&amp;C&amp;P / &amp;N&amp;R&amp;D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UniSea,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TatsuoF</dc:creator>
  <cp:keywords/>
  <dc:description/>
  <cp:lastModifiedBy>TatsuoF</cp:lastModifiedBy>
  <cp:lastPrinted>2010-09-16T04:17:40Z</cp:lastPrinted>
  <dcterms:created xsi:type="dcterms:W3CDTF">2010-09-16T03:01:21Z</dcterms:created>
  <dcterms:modified xsi:type="dcterms:W3CDTF">2010-09-16T06:46:03Z</dcterms:modified>
  <cp:category/>
  <cp:version/>
  <cp:contentType/>
  <cp:contentStatus/>
</cp:coreProperties>
</file>